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rasto/Documents/CIZS_Bátorove Kosihy/20200625 súťaž Interierove vybavenie/20200908 Zmluvy na zverejnenie/"/>
    </mc:Choice>
  </mc:AlternateContent>
  <xr:revisionPtr revIDLastSave="0" documentId="8_{7C95B449-E960-6247-AEAE-E83DE10513FF}" xr6:coauthVersionLast="36" xr6:coauthVersionMax="36" xr10:uidLastSave="{00000000-0000-0000-0000-000000000000}"/>
  <bookViews>
    <workbookView xWindow="32760" yWindow="1480" windowWidth="28800" windowHeight="16440" tabRatio="500"/>
  </bookViews>
  <sheets>
    <sheet name="Časť č. 1" sheetId="1" r:id="rId1"/>
  </sheets>
  <calcPr calcId="181029" concurrentCalc="0"/>
</workbook>
</file>

<file path=xl/calcChain.xml><?xml version="1.0" encoding="utf-8"?>
<calcChain xmlns="http://schemas.openxmlformats.org/spreadsheetml/2006/main">
  <c r="F31" i="1" l="1"/>
  <c r="F30" i="1"/>
  <c r="F27" i="1"/>
  <c r="H27" i="1"/>
  <c r="F26" i="1"/>
  <c r="H26" i="1"/>
  <c r="F23" i="1"/>
  <c r="F22" i="1"/>
  <c r="F20" i="1"/>
  <c r="F21" i="1"/>
  <c r="F24" i="1"/>
  <c r="F25" i="1"/>
  <c r="F28" i="1"/>
  <c r="F29" i="1"/>
  <c r="H29" i="1"/>
  <c r="F32" i="1"/>
  <c r="F33" i="1"/>
  <c r="H20" i="1"/>
  <c r="H21" i="1"/>
  <c r="H22" i="1"/>
  <c r="H23" i="1"/>
  <c r="H24" i="1"/>
  <c r="H25" i="1"/>
  <c r="H28" i="1"/>
  <c r="H30" i="1"/>
  <c r="H31" i="1"/>
  <c r="H32" i="1"/>
  <c r="H33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H34" i="1"/>
  <c r="G34" i="1"/>
</calcChain>
</file>

<file path=xl/sharedStrings.xml><?xml version="1.0" encoding="utf-8"?>
<sst xmlns="http://schemas.openxmlformats.org/spreadsheetml/2006/main" count="68" uniqueCount="63">
  <si>
    <t>Počet ks</t>
  </si>
  <si>
    <t>Cena celkom bez DPH v EUR</t>
  </si>
  <si>
    <t>Názov položky</t>
  </si>
  <si>
    <t>Parametre</t>
  </si>
  <si>
    <t>Prebaľovací pult nástenný</t>
  </si>
  <si>
    <t>Pracovný stôl - rohový</t>
  </si>
  <si>
    <t>Vešiaková stena</t>
  </si>
  <si>
    <t>Prebaľovací pult</t>
  </si>
  <si>
    <t xml:space="preserve">zásuvkový kontajner 4-zásuvkový k pracovnému stolu, na kolieskach, centrálny zámok </t>
  </si>
  <si>
    <t xml:space="preserve">Pracovný stôl </t>
  </si>
  <si>
    <t>Skriňa policová s plnými dverami</t>
  </si>
  <si>
    <t>Skriňa šatníková s plnými dverami</t>
  </si>
  <si>
    <t>Skriňa policová s čiastočne otvorenými policami</t>
  </si>
  <si>
    <r>
      <t>Skrinka s umývadlom</t>
    </r>
    <r>
      <rPr>
        <sz val="10"/>
        <color indexed="8"/>
        <rFont val="Arial"/>
        <family val="2"/>
        <charset val="238"/>
      </rPr>
      <t xml:space="preserve"> </t>
    </r>
  </si>
  <si>
    <t xml:space="preserve">Skrinka s umývadlom a drezom </t>
  </si>
  <si>
    <t>Kontajner k stolu</t>
  </si>
  <si>
    <t xml:space="preserve">Skrinka s umývadlom a dvojdrezom   </t>
  </si>
  <si>
    <t>prebaľovací sklápateľný pult do čakárne, jednomiestny, nástenný</t>
  </si>
  <si>
    <t>pracovný stôl, kovové nohy, približné rozmery (+/- 5 cm): 160 x 80 x 75 cm (ŠxHxV)</t>
  </si>
  <si>
    <t xml:space="preserve">rohový pracovný stôl, kovové nohy, približné rozmery (+/- 5 cm):  200 x 200 x 80 cm (ŠxHxV) </t>
  </si>
  <si>
    <t>Vešiaková stena, 3x vešiakový dvojháčik, šírka 600 mm (+/- 50 mm)</t>
  </si>
  <si>
    <t xml:space="preserve">Dvojdverová skriňa, rozmery cca (+/- 50 mm): výška  1780 mm, šírka 800 mm, hĺbka 470 mm, laminátové dosky s ABS hranou. Policová (úložný priestor skrine na 5 oddelení). Biela.
</t>
  </si>
  <si>
    <t xml:space="preserve">Dvojdverová skriňa, rozmery cca (+/- 50 mm): výška  1780 mm, šírka 800 mm, hĺbka 470 mm, laminátové dosky s ABS hranou. Policová.V spodnej časti s plnými dverami, v hornej polovici otvorené police bez dverí. Biela.
</t>
  </si>
  <si>
    <t xml:space="preserve">Dvojdverová skriňa, rozmery cca (+/- 50 mm): výška  1780 mm, šírka 800 mm, hĺbka 470 mm, laminátové dosky s ABS hranou. Vybavená šatníkovým výsuvom a 1 policou. Biela.
</t>
  </si>
  <si>
    <t xml:space="preserve">prebaľovací pult so zásuvkou, jednomiestny, vyrobený z ABS nábytkových dosiek, rozmery (+/- 5 cm): 70x70x95 </t>
  </si>
  <si>
    <t>skrinka s umývadlom a dvojdrezom, rozmery 1500x930x600 mm, drez: materiál – nerez</t>
  </si>
  <si>
    <t>Skrinka  s umývadlom miestnosť pre lekára, rozmery: 800x930x600 mm, farba: biela, materiál: drevotrieska</t>
  </si>
  <si>
    <t>Jedálenský stolík</t>
  </si>
  <si>
    <t>skrinka s umývadlom a drezom, rozmery 1500x930x600 mm, farba: biela, materiál: drevotrieska, drez: materiál – nerez</t>
  </si>
  <si>
    <t>Kuchynská linka</t>
  </si>
  <si>
    <t xml:space="preserve">rozmery cca (+/- 5 cm): 70x70x75 cm </t>
  </si>
  <si>
    <t>Kuchynská linka - rozmery cca (+/- 50 mm): 1550x930x600 mm (v spodnej časti skrinky s dvierkami a policami tak aby boli splnené požadované rozmery, drez (nerezový) a pracovná doska) a v hornej časti - horná skrinka (prípadne skrinky) - s dvierkami a policami a s rozmermi cca (+/- 50 mm): 1550x450x400 mm</t>
  </si>
  <si>
    <t>Jedn. cena bez DPH v EUR</t>
  </si>
  <si>
    <t>Príloha č. 1 Špecifikácia predmetu zákazky a podklad na cenovú ponuku</t>
  </si>
  <si>
    <t>Časť č. 1 Stolárske výrobky</t>
  </si>
  <si>
    <t>Jedn. cena s DPH v EUR</t>
  </si>
  <si>
    <t>Cena celkom s DPH v EUR</t>
  </si>
  <si>
    <t>Špecifikácia ponúkaného tovaru</t>
  </si>
  <si>
    <t>Cena celkom:</t>
  </si>
  <si>
    <t xml:space="preserve">Názov predmetu zákazky: </t>
  </si>
  <si>
    <t>Názov uchádzača / Obchodné meno:KONIMPEX, spoločnosť s ručením obmedzeným</t>
  </si>
  <si>
    <t>Sídlo uchádzača: Jantárova 30, 040 01 Košice,</t>
  </si>
  <si>
    <t>IČO:36 174 874</t>
  </si>
  <si>
    <t>DIČ:2020044180</t>
  </si>
  <si>
    <t>IČ DPH:SK2020044180</t>
  </si>
  <si>
    <t>Kontaktná osoba:Ing. Juraj Poracký</t>
  </si>
  <si>
    <t>telefón:+421 911 428 035</t>
  </si>
  <si>
    <t>e-mail: poracky@konimpex.sk</t>
  </si>
  <si>
    <t>webová stránka: www.konimpex.sk</t>
  </si>
  <si>
    <t>Bankové spojenie: Poštová banka</t>
  </si>
  <si>
    <t>č. účtu:20171966/6500, IBAN: SK3965000000000020171966</t>
  </si>
  <si>
    <t xml:space="preserve"> Uchádzač je platiteľom DPH: Áno  </t>
  </si>
  <si>
    <t>V Košiciach dňa 28.7.2020</t>
  </si>
  <si>
    <t>Ing. Peter Koncz - konateľ</t>
  </si>
  <si>
    <t>pracovný stôl, kovové nohy, približné rozmery: 160 x 80 x 75 cm (ŠxHxV)</t>
  </si>
  <si>
    <t xml:space="preserve">rohový pracovný stôl, kovové nohy, približné rozmery:  200 x 200 x 80 cm (ŠxHxV) </t>
  </si>
  <si>
    <t>Vešiaková stena, 3x vešiakový dvojháčik, šírka 600 mm</t>
  </si>
  <si>
    <t>Dvojdverová skriňa, rozmery   výška  1780 mm, šírka 800 mm, hĺbka 470 mm, laminátové dosky s ABS hranou. Policová (úložný priestor skrine na 5 oddelení). Biela.</t>
  </si>
  <si>
    <t>Dvojdverová skriňa, rozmery : výška  1780 mm, šírka 800 mm, hĺbka 470 mm, laminátové dosky s ABS hranou. Policová.V spodnej časti s plnými dverami, v hornej polovici otvorené police bez dverí. Biela.</t>
  </si>
  <si>
    <t>Dvojdverová skriňa, rozmery : výška  1780 mm, šírka 800 mm, hĺbka 470 mm, laminátové dosky s ABS hranou. Vybavená šatníkovým výsuvom a 1 policou. Biela.</t>
  </si>
  <si>
    <t xml:space="preserve">prebaľovací pult so zásuvkou, jednomiestny, vyrobený z ABS nábytkových dosiek, rozmery (cm): 70x70x95 </t>
  </si>
  <si>
    <t xml:space="preserve">rozmery cca (cm): 70x70x75 cm </t>
  </si>
  <si>
    <t>Kuchynská linka - rozmery: 1550x930x600 mm (v spodnej časti skrinky s dvierkami a policami tak aby boli splnené požadované rozmery, drez (nerezový) a pracovná doska) a v hornej časti - horná skrinka (prípadne skrinky) - s dvierkami a policami a s rozmermi : 1550x450x400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</si>
</sst>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\ &quot;€&quot;"/>
    <numFmt numFmtId="173" formatCode="000\ 00"/>
  </numFmts>
  <fonts count="7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0" xfId="0" applyFont="1"/>
    <xf numFmtId="172" fontId="0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172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/>
    <xf numFmtId="172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top" wrapText="1"/>
    </xf>
    <xf numFmtId="49" fontId="0" fillId="0" borderId="1" xfId="0" applyNumberFormat="1" applyBorder="1" applyAlignment="1">
      <alignment horizontal="center" vertical="center" wrapText="1" shrinkToFit="1"/>
    </xf>
    <xf numFmtId="173" fontId="0" fillId="0" borderId="2" xfId="0" applyNumberFormat="1" applyBorder="1" applyAlignment="1">
      <alignment horizontal="center" vertical="center" wrapText="1" shrinkToFit="1" readingOrder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abSelected="1" zoomScaleNormal="100" workbookViewId="0">
      <pane ySplit="19" topLeftCell="A33" activePane="bottomLeft" state="frozen"/>
      <selection activeCell="B1" sqref="B1"/>
      <selection pane="bottomLeft" activeCell="B12" sqref="B12:G12"/>
    </sheetView>
  </sheetViews>
  <sheetFormatPr baseColWidth="10" defaultColWidth="11" defaultRowHeight="16" x14ac:dyDescent="0.2"/>
  <cols>
    <col min="2" max="2" width="28.33203125" customWidth="1"/>
    <col min="3" max="3" width="76.33203125" customWidth="1"/>
    <col min="4" max="4" width="13.1640625" customWidth="1"/>
    <col min="5" max="6" width="13.5" style="13" customWidth="1"/>
    <col min="7" max="7" width="26" style="13" customWidth="1"/>
    <col min="8" max="8" width="26" customWidth="1"/>
    <col min="9" max="9" width="28.83203125" customWidth="1"/>
  </cols>
  <sheetData>
    <row r="1" spans="2:7" x14ac:dyDescent="0.2">
      <c r="B1" s="33" t="s">
        <v>33</v>
      </c>
      <c r="C1" s="33"/>
      <c r="D1" s="33"/>
      <c r="E1" s="33"/>
      <c r="F1" s="33"/>
      <c r="G1" s="33"/>
    </row>
    <row r="2" spans="2:7" s="2" customFormat="1" x14ac:dyDescent="0.2">
      <c r="B2" s="33"/>
      <c r="C2" s="33"/>
      <c r="D2" s="33"/>
      <c r="E2" s="33"/>
      <c r="F2" s="33"/>
      <c r="G2" s="33"/>
    </row>
    <row r="3" spans="2:7" x14ac:dyDescent="0.2">
      <c r="B3" s="32" t="s">
        <v>39</v>
      </c>
      <c r="C3" s="32"/>
      <c r="D3" s="32"/>
      <c r="E3" s="32"/>
      <c r="F3" s="32"/>
      <c r="G3" s="32"/>
    </row>
    <row r="4" spans="2:7" s="2" customFormat="1" x14ac:dyDescent="0.2">
      <c r="B4" s="32" t="s">
        <v>34</v>
      </c>
      <c r="C4" s="32"/>
      <c r="D4" s="32"/>
      <c r="E4" s="32"/>
      <c r="F4" s="32"/>
      <c r="G4" s="32"/>
    </row>
    <row r="5" spans="2:7" s="2" customFormat="1" x14ac:dyDescent="0.2">
      <c r="B5" s="32" t="s">
        <v>40</v>
      </c>
      <c r="C5" s="32"/>
      <c r="D5" s="32"/>
      <c r="E5" s="32"/>
      <c r="F5" s="32"/>
      <c r="G5" s="32"/>
    </row>
    <row r="6" spans="2:7" s="2" customFormat="1" x14ac:dyDescent="0.2">
      <c r="B6" s="32" t="s">
        <v>41</v>
      </c>
      <c r="C6" s="32"/>
      <c r="D6" s="32"/>
      <c r="E6" s="32"/>
      <c r="F6" s="32"/>
      <c r="G6" s="32"/>
    </row>
    <row r="7" spans="2:7" s="2" customFormat="1" x14ac:dyDescent="0.2">
      <c r="B7" s="32" t="s">
        <v>42</v>
      </c>
      <c r="C7" s="32"/>
      <c r="D7" s="32"/>
      <c r="E7" s="32"/>
      <c r="F7" s="32"/>
      <c r="G7" s="32"/>
    </row>
    <row r="8" spans="2:7" s="2" customFormat="1" x14ac:dyDescent="0.2">
      <c r="B8" s="32" t="s">
        <v>43</v>
      </c>
      <c r="C8" s="32"/>
      <c r="D8" s="32"/>
      <c r="E8" s="32"/>
      <c r="F8" s="32"/>
      <c r="G8" s="32"/>
    </row>
    <row r="9" spans="2:7" s="2" customFormat="1" x14ac:dyDescent="0.2">
      <c r="B9" s="32" t="s">
        <v>44</v>
      </c>
      <c r="C9" s="32"/>
      <c r="D9" s="32"/>
      <c r="E9" s="32"/>
      <c r="F9" s="32"/>
      <c r="G9" s="32"/>
    </row>
    <row r="10" spans="2:7" s="2" customFormat="1" x14ac:dyDescent="0.2">
      <c r="B10" s="32" t="s">
        <v>45</v>
      </c>
      <c r="C10" s="32"/>
      <c r="D10" s="32"/>
      <c r="E10" s="32"/>
      <c r="F10" s="32"/>
      <c r="G10" s="32"/>
    </row>
    <row r="11" spans="2:7" s="2" customFormat="1" x14ac:dyDescent="0.2">
      <c r="B11" s="32" t="s">
        <v>46</v>
      </c>
      <c r="C11" s="32"/>
      <c r="D11" s="32"/>
      <c r="E11" s="32"/>
      <c r="F11" s="32"/>
      <c r="G11" s="32"/>
    </row>
    <row r="12" spans="2:7" s="2" customFormat="1" x14ac:dyDescent="0.2">
      <c r="B12" s="32" t="s">
        <v>47</v>
      </c>
      <c r="C12" s="32"/>
      <c r="D12" s="32"/>
      <c r="E12" s="32"/>
      <c r="F12" s="32"/>
      <c r="G12" s="32"/>
    </row>
    <row r="13" spans="2:7" s="2" customFormat="1" x14ac:dyDescent="0.2">
      <c r="B13" s="32" t="s">
        <v>48</v>
      </c>
      <c r="C13" s="32"/>
      <c r="D13" s="32"/>
      <c r="E13" s="32"/>
      <c r="F13" s="32"/>
      <c r="G13" s="32"/>
    </row>
    <row r="14" spans="2:7" s="2" customFormat="1" x14ac:dyDescent="0.2">
      <c r="B14" s="32" t="s">
        <v>49</v>
      </c>
      <c r="C14" s="32"/>
      <c r="D14" s="32"/>
      <c r="E14" s="32"/>
      <c r="F14" s="32"/>
      <c r="G14" s="32"/>
    </row>
    <row r="15" spans="2:7" s="2" customFormat="1" x14ac:dyDescent="0.2">
      <c r="B15" s="32" t="s">
        <v>50</v>
      </c>
      <c r="C15" s="32"/>
      <c r="D15" s="32"/>
      <c r="E15" s="32"/>
      <c r="F15" s="32"/>
      <c r="G15" s="32"/>
    </row>
    <row r="16" spans="2:7" s="2" customFormat="1" x14ac:dyDescent="0.2">
      <c r="B16" s="32"/>
      <c r="C16" s="32"/>
      <c r="D16" s="32"/>
      <c r="E16" s="32"/>
      <c r="F16" s="32"/>
      <c r="G16" s="32"/>
    </row>
    <row r="17" spans="2:9" s="2" customFormat="1" x14ac:dyDescent="0.2">
      <c r="B17" s="32" t="s">
        <v>51</v>
      </c>
      <c r="C17" s="32"/>
      <c r="D17" s="32"/>
      <c r="E17" s="32"/>
      <c r="F17" s="32"/>
      <c r="G17" s="32"/>
    </row>
    <row r="18" spans="2:9" s="12" customFormat="1" x14ac:dyDescent="0.2">
      <c r="B18" s="32"/>
      <c r="C18" s="32"/>
      <c r="D18" s="32"/>
      <c r="E18" s="32"/>
      <c r="F18" s="32"/>
      <c r="G18" s="32"/>
      <c r="H18" s="14"/>
      <c r="I18" s="15"/>
    </row>
    <row r="19" spans="2:9" ht="44" customHeight="1" x14ac:dyDescent="0.2">
      <c r="B19" s="1" t="s">
        <v>2</v>
      </c>
      <c r="C19" s="3" t="s">
        <v>3</v>
      </c>
      <c r="D19" s="3" t="s">
        <v>0</v>
      </c>
      <c r="E19" s="16" t="s">
        <v>32</v>
      </c>
      <c r="F19" s="16" t="s">
        <v>35</v>
      </c>
      <c r="G19" s="3" t="s">
        <v>1</v>
      </c>
      <c r="H19" s="3" t="s">
        <v>36</v>
      </c>
      <c r="I19" s="3" t="s">
        <v>37</v>
      </c>
    </row>
    <row r="20" spans="2:9" s="2" customFormat="1" ht="30" customHeight="1" x14ac:dyDescent="0.2">
      <c r="B20" s="7" t="s">
        <v>4</v>
      </c>
      <c r="C20" s="8" t="s">
        <v>17</v>
      </c>
      <c r="D20" s="5">
        <v>1</v>
      </c>
      <c r="E20" s="17">
        <v>182.4</v>
      </c>
      <c r="F20" s="17">
        <f>E20*1.2</f>
        <v>218.88</v>
      </c>
      <c r="G20" s="17">
        <f t="shared" ref="G20:G32" si="0">D20*E20</f>
        <v>182.4</v>
      </c>
      <c r="H20" s="17">
        <f t="shared" ref="H20:H33" si="1">D20*F20</f>
        <v>218.88</v>
      </c>
      <c r="I20" s="29" t="s">
        <v>17</v>
      </c>
    </row>
    <row r="21" spans="2:9" ht="51" x14ac:dyDescent="0.2">
      <c r="B21" s="7" t="s">
        <v>9</v>
      </c>
      <c r="C21" s="10" t="s">
        <v>18</v>
      </c>
      <c r="D21" s="5">
        <v>10</v>
      </c>
      <c r="E21" s="17">
        <v>88.4</v>
      </c>
      <c r="F21" s="17">
        <f t="shared" ref="F21:F33" si="2">E21*1.2</f>
        <v>106.08</v>
      </c>
      <c r="G21" s="17">
        <f t="shared" si="0"/>
        <v>884</v>
      </c>
      <c r="H21" s="17">
        <f t="shared" si="1"/>
        <v>1060.8</v>
      </c>
      <c r="I21" s="29" t="s">
        <v>54</v>
      </c>
    </row>
    <row r="22" spans="2:9" ht="51" x14ac:dyDescent="0.2">
      <c r="B22" s="7" t="s">
        <v>5</v>
      </c>
      <c r="C22" s="9" t="s">
        <v>19</v>
      </c>
      <c r="D22" s="5">
        <v>6</v>
      </c>
      <c r="E22" s="17">
        <v>171.2</v>
      </c>
      <c r="F22" s="17">
        <f t="shared" si="2"/>
        <v>205.43999999999997</v>
      </c>
      <c r="G22" s="17">
        <f t="shared" si="0"/>
        <v>1027.1999999999998</v>
      </c>
      <c r="H22" s="17">
        <f t="shared" si="1"/>
        <v>1232.6399999999999</v>
      </c>
      <c r="I22" s="29" t="s">
        <v>55</v>
      </c>
    </row>
    <row r="23" spans="2:9" ht="51" x14ac:dyDescent="0.2">
      <c r="B23" s="7" t="s">
        <v>15</v>
      </c>
      <c r="C23" s="9" t="s">
        <v>8</v>
      </c>
      <c r="D23" s="5">
        <v>24</v>
      </c>
      <c r="E23" s="17">
        <v>89.8</v>
      </c>
      <c r="F23" s="17">
        <f t="shared" si="2"/>
        <v>107.75999999999999</v>
      </c>
      <c r="G23" s="17">
        <f t="shared" si="0"/>
        <v>2155.1999999999998</v>
      </c>
      <c r="H23" s="17">
        <f t="shared" si="1"/>
        <v>2586.2399999999998</v>
      </c>
      <c r="I23" s="29" t="s">
        <v>8</v>
      </c>
    </row>
    <row r="24" spans="2:9" ht="34" x14ac:dyDescent="0.2">
      <c r="B24" s="11" t="s">
        <v>6</v>
      </c>
      <c r="C24" s="9" t="s">
        <v>20</v>
      </c>
      <c r="D24" s="5">
        <v>8</v>
      </c>
      <c r="E24" s="17">
        <v>29.5</v>
      </c>
      <c r="F24" s="17">
        <f t="shared" si="2"/>
        <v>35.4</v>
      </c>
      <c r="G24" s="17">
        <f t="shared" si="0"/>
        <v>236</v>
      </c>
      <c r="H24" s="17">
        <f t="shared" si="1"/>
        <v>283.2</v>
      </c>
      <c r="I24" s="29" t="s">
        <v>56</v>
      </c>
    </row>
    <row r="25" spans="2:9" s="2" customFormat="1" ht="102" x14ac:dyDescent="0.2">
      <c r="B25" s="11" t="s">
        <v>10</v>
      </c>
      <c r="C25" s="9" t="s">
        <v>21</v>
      </c>
      <c r="D25" s="5">
        <v>16</v>
      </c>
      <c r="E25" s="17">
        <v>103.8</v>
      </c>
      <c r="F25" s="17">
        <f t="shared" si="2"/>
        <v>124.55999999999999</v>
      </c>
      <c r="G25" s="17">
        <f t="shared" si="0"/>
        <v>1660.8</v>
      </c>
      <c r="H25" s="17">
        <f t="shared" si="1"/>
        <v>1992.9599999999998</v>
      </c>
      <c r="I25" s="29" t="s">
        <v>57</v>
      </c>
    </row>
    <row r="26" spans="2:9" s="2" customFormat="1" ht="119" x14ac:dyDescent="0.2">
      <c r="B26" s="11" t="s">
        <v>12</v>
      </c>
      <c r="C26" s="9" t="s">
        <v>22</v>
      </c>
      <c r="D26" s="5">
        <v>8</v>
      </c>
      <c r="E26" s="17">
        <v>91.2</v>
      </c>
      <c r="F26" s="17">
        <f t="shared" si="2"/>
        <v>109.44</v>
      </c>
      <c r="G26" s="17">
        <f t="shared" si="0"/>
        <v>729.6</v>
      </c>
      <c r="H26" s="17">
        <f t="shared" si="1"/>
        <v>875.52</v>
      </c>
      <c r="I26" s="29" t="s">
        <v>58</v>
      </c>
    </row>
    <row r="27" spans="2:9" s="2" customFormat="1" ht="102" x14ac:dyDescent="0.2">
      <c r="B27" s="11" t="s">
        <v>11</v>
      </c>
      <c r="C27" s="9" t="s">
        <v>23</v>
      </c>
      <c r="D27" s="5">
        <v>16</v>
      </c>
      <c r="E27" s="17">
        <v>91.2</v>
      </c>
      <c r="F27" s="17">
        <f t="shared" si="2"/>
        <v>109.44</v>
      </c>
      <c r="G27" s="17">
        <f t="shared" si="0"/>
        <v>1459.2</v>
      </c>
      <c r="H27" s="17">
        <f t="shared" si="1"/>
        <v>1751.04</v>
      </c>
      <c r="I27" s="29" t="s">
        <v>59</v>
      </c>
    </row>
    <row r="28" spans="2:9" ht="68" x14ac:dyDescent="0.2">
      <c r="B28" s="11" t="s">
        <v>7</v>
      </c>
      <c r="C28" s="9" t="s">
        <v>24</v>
      </c>
      <c r="D28" s="5">
        <v>1</v>
      </c>
      <c r="E28" s="17">
        <v>112.2</v>
      </c>
      <c r="F28" s="17">
        <f t="shared" si="2"/>
        <v>134.63999999999999</v>
      </c>
      <c r="G28" s="17">
        <f t="shared" si="0"/>
        <v>112.2</v>
      </c>
      <c r="H28" s="17">
        <f t="shared" si="1"/>
        <v>134.63999999999999</v>
      </c>
      <c r="I28" s="29" t="s">
        <v>60</v>
      </c>
    </row>
    <row r="29" spans="2:9" ht="68" x14ac:dyDescent="0.2">
      <c r="B29" s="11" t="s">
        <v>16</v>
      </c>
      <c r="C29" s="10" t="s">
        <v>25</v>
      </c>
      <c r="D29" s="5">
        <v>2</v>
      </c>
      <c r="E29" s="17">
        <v>435</v>
      </c>
      <c r="F29" s="17">
        <f t="shared" si="2"/>
        <v>522</v>
      </c>
      <c r="G29" s="17">
        <f t="shared" si="0"/>
        <v>870</v>
      </c>
      <c r="H29" s="17">
        <f t="shared" si="1"/>
        <v>1044</v>
      </c>
      <c r="I29" s="29" t="s">
        <v>25</v>
      </c>
    </row>
    <row r="30" spans="2:9" ht="85" x14ac:dyDescent="0.2">
      <c r="B30" s="4" t="s">
        <v>14</v>
      </c>
      <c r="C30" s="10" t="s">
        <v>28</v>
      </c>
      <c r="D30" s="5">
        <v>6</v>
      </c>
      <c r="E30" s="17">
        <v>407</v>
      </c>
      <c r="F30" s="17">
        <f t="shared" si="2"/>
        <v>488.4</v>
      </c>
      <c r="G30" s="17">
        <f t="shared" si="0"/>
        <v>2442</v>
      </c>
      <c r="H30" s="17">
        <f t="shared" si="1"/>
        <v>2930.3999999999996</v>
      </c>
      <c r="I30" s="29" t="s">
        <v>28</v>
      </c>
    </row>
    <row r="31" spans="2:9" s="2" customFormat="1" ht="68" x14ac:dyDescent="0.2">
      <c r="B31" s="4" t="s">
        <v>13</v>
      </c>
      <c r="C31" s="9" t="s">
        <v>26</v>
      </c>
      <c r="D31" s="6">
        <v>9</v>
      </c>
      <c r="E31" s="17">
        <v>168.4</v>
      </c>
      <c r="F31" s="17">
        <f t="shared" si="2"/>
        <v>202.08</v>
      </c>
      <c r="G31" s="17">
        <f t="shared" si="0"/>
        <v>1515.6000000000001</v>
      </c>
      <c r="H31" s="17">
        <f t="shared" si="1"/>
        <v>1818.72</v>
      </c>
      <c r="I31" s="29" t="s">
        <v>26</v>
      </c>
    </row>
    <row r="32" spans="2:9" s="2" customFormat="1" ht="17" x14ac:dyDescent="0.2">
      <c r="B32" s="4" t="s">
        <v>27</v>
      </c>
      <c r="C32" s="9" t="s">
        <v>30</v>
      </c>
      <c r="D32" s="6">
        <v>1</v>
      </c>
      <c r="E32" s="17">
        <v>33</v>
      </c>
      <c r="F32" s="17">
        <f t="shared" si="2"/>
        <v>39.6</v>
      </c>
      <c r="G32" s="17">
        <f t="shared" si="0"/>
        <v>33</v>
      </c>
      <c r="H32" s="17">
        <f t="shared" si="1"/>
        <v>39.6</v>
      </c>
      <c r="I32" s="29" t="s">
        <v>61</v>
      </c>
    </row>
    <row r="33" spans="2:9" ht="195" customHeight="1" thickBot="1" x14ac:dyDescent="0.25">
      <c r="B33" s="4" t="s">
        <v>29</v>
      </c>
      <c r="C33" s="9" t="s">
        <v>31</v>
      </c>
      <c r="D33" s="6">
        <v>1</v>
      </c>
      <c r="E33" s="17">
        <v>533</v>
      </c>
      <c r="F33" s="17">
        <f t="shared" si="2"/>
        <v>639.6</v>
      </c>
      <c r="G33" s="18">
        <f>D33*E33</f>
        <v>533</v>
      </c>
      <c r="H33" s="18">
        <f t="shared" si="1"/>
        <v>639.6</v>
      </c>
      <c r="I33" s="30" t="s">
        <v>62</v>
      </c>
    </row>
    <row r="34" spans="2:9" ht="18" thickTop="1" thickBot="1" x14ac:dyDescent="0.25">
      <c r="B34" s="26" t="s">
        <v>38</v>
      </c>
      <c r="E34" s="19"/>
      <c r="F34" s="19"/>
      <c r="G34" s="27">
        <f>SUM(G20:G33)</f>
        <v>13840.2</v>
      </c>
      <c r="H34" s="20">
        <f>SUM(H20:H33)</f>
        <v>16608.239999999998</v>
      </c>
      <c r="I34" s="23"/>
    </row>
    <row r="35" spans="2:9" ht="17" thickTop="1" x14ac:dyDescent="0.2">
      <c r="E35" s="19"/>
      <c r="F35" s="19"/>
      <c r="G35" s="19"/>
      <c r="H35" s="19"/>
      <c r="I35" s="24"/>
    </row>
    <row r="36" spans="2:9" ht="17" x14ac:dyDescent="0.2">
      <c r="C36" s="28" t="s">
        <v>52</v>
      </c>
      <c r="E36" s="31" t="s">
        <v>53</v>
      </c>
      <c r="F36" s="31"/>
      <c r="G36" s="31"/>
      <c r="H36" s="22"/>
      <c r="I36" s="25"/>
    </row>
    <row r="37" spans="2:9" x14ac:dyDescent="0.2">
      <c r="E37" s="31"/>
      <c r="F37" s="31"/>
      <c r="G37" s="31"/>
      <c r="I37" s="21"/>
    </row>
    <row r="38" spans="2:9" x14ac:dyDescent="0.2">
      <c r="E38" s="31"/>
      <c r="F38" s="31"/>
      <c r="G38" s="31"/>
      <c r="I38" s="21"/>
    </row>
    <row r="39" spans="2:9" x14ac:dyDescent="0.2">
      <c r="E39" s="31"/>
      <c r="F39" s="31"/>
      <c r="G39" s="31"/>
    </row>
    <row r="40" spans="2:9" x14ac:dyDescent="0.2">
      <c r="E40" s="31"/>
      <c r="F40" s="31"/>
      <c r="G40" s="31"/>
    </row>
    <row r="41" spans="2:9" x14ac:dyDescent="0.2">
      <c r="E41" s="31"/>
      <c r="F41" s="31"/>
      <c r="G41" s="31"/>
    </row>
  </sheetData>
  <mergeCells count="19">
    <mergeCell ref="B10:G10"/>
    <mergeCell ref="B17:G17"/>
    <mergeCell ref="B16:G16"/>
    <mergeCell ref="B18:G18"/>
    <mergeCell ref="B11:G11"/>
    <mergeCell ref="B12:G12"/>
    <mergeCell ref="B13:G13"/>
    <mergeCell ref="B14:G14"/>
    <mergeCell ref="B15:G15"/>
    <mergeCell ref="E36:G41"/>
    <mergeCell ref="B3:G3"/>
    <mergeCell ref="B4:G4"/>
    <mergeCell ref="B1:G1"/>
    <mergeCell ref="B2:G2"/>
    <mergeCell ref="B5:G5"/>
    <mergeCell ref="B6:G6"/>
    <mergeCell ref="B7:G7"/>
    <mergeCell ref="B8:G8"/>
    <mergeCell ref="B9:G9"/>
  </mergeCells>
  <pageMargins left="0.7" right="0.7" top="0.75" bottom="0.75" header="0.3" footer="0.3"/>
  <pageSetup paperSize="9" orientation="portrait" horizontalDpi="4294967293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Autor</cp:lastModifiedBy>
  <dcterms:created xsi:type="dcterms:W3CDTF">2018-11-04T15:58:14Z</dcterms:created>
  <dcterms:modified xsi:type="dcterms:W3CDTF">2020-09-08T10:14:57Z</dcterms:modified>
</cp:coreProperties>
</file>